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ca663f0f8be2e9c/Desktop/"/>
    </mc:Choice>
  </mc:AlternateContent>
  <xr:revisionPtr revIDLastSave="3" documentId="8_{EC064CBA-ED7F-454E-8C19-2B069965F22F}" xr6:coauthVersionLast="47" xr6:coauthVersionMax="47" xr10:uidLastSave="{720F1C17-4850-45A9-85D6-ECD42FB66508}"/>
  <bookViews>
    <workbookView xWindow="-120" yWindow="-120" windowWidth="20730" windowHeight="11040" activeTab="1" xr2:uid="{00000000-000D-0000-FFFF-FFFF00000000}"/>
  </bookViews>
  <sheets>
    <sheet name="Summary" sheetId="12" r:id="rId1"/>
    <sheet name="Analysis and Raw Data" sheetId="10" r:id="rId2"/>
  </sheets>
  <definedNames>
    <definedName name="_xlnm.Print_Area" localSheetId="1">'Analysis and Raw Data'!$A$1:$G$214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0" l="1"/>
  <c r="E201" i="10"/>
  <c r="D201" i="10"/>
  <c r="D101" i="10"/>
  <c r="E101" i="10"/>
  <c r="D49" i="10"/>
  <c r="E47" i="10" s="1"/>
  <c r="D32" i="10"/>
  <c r="E28" i="10" s="1"/>
  <c r="E44" i="10" l="1"/>
  <c r="E45" i="10"/>
  <c r="E46" i="10"/>
  <c r="E48" i="10"/>
  <c r="E31" i="10"/>
  <c r="E26" i="10"/>
  <c r="E29" i="10"/>
  <c r="E30" i="10"/>
  <c r="E27" i="10"/>
  <c r="E49" i="10" l="1"/>
  <c r="E32" i="10"/>
</calcChain>
</file>

<file path=xl/sharedStrings.xml><?xml version="1.0" encoding="utf-8"?>
<sst xmlns="http://schemas.openxmlformats.org/spreadsheetml/2006/main" count="302" uniqueCount="193">
  <si>
    <t>Responses</t>
  </si>
  <si>
    <t>Answered</t>
  </si>
  <si>
    <t>Skipped</t>
  </si>
  <si>
    <t>Introduction: October 26, 2024, CMCA Community MeetingAging in Place and Preparing for End-of-Life Introductory Session, Margo Lalich, Co-Founder, North Coast End-of- Life [EoL] Collective</t>
  </si>
  <si>
    <t>Workshop I: January 5, 2025, 2-4 pmAging with Grace: The Paperwork Part (Estate Planning and Administration), Taylor Kittell, Founding Partner, Breakwater Law</t>
  </si>
  <si>
    <t>Workshop II: February 8, 2025, 10-12 pmBeing Proactive about Aging and End-of-Life Choices, Margo Lalich, Co-Founder, North Coast EOL Collective</t>
  </si>
  <si>
    <t>Workshop III: March 1, 2025, 10-12 pmPrioritizing Your Values and Planning for Care at End- of-Life, Dr. Tina Castanares, Retired Hospice Medical Director, Hood River</t>
  </si>
  <si>
    <t>Workshop IV: April 5, 2025, 10-12 pmCaring for Each Other After Death: Final Disposition and Ceremony Options, Holly Pruett, Funeral Celebrant and Community Death Educator</t>
  </si>
  <si>
    <t>None of the above (I did not attend any in-person session nor did I view workshop videos online.)</t>
  </si>
  <si>
    <t>Other (please specify)</t>
  </si>
  <si>
    <t>Response Date</t>
  </si>
  <si>
    <t>Jul 07 2025 10:18 AM</t>
  </si>
  <si>
    <t>Dementia in my mom</t>
  </si>
  <si>
    <t>Jul 06 2025 07:06 AM</t>
  </si>
  <si>
    <t>Lost my wife two years ago</t>
  </si>
  <si>
    <t>Jun 29 2025 04:59 PM</t>
  </si>
  <si>
    <t>Jun 29 2025 04:56 PM</t>
  </si>
  <si>
    <t>Jun 29 2025 04:53 PM</t>
  </si>
  <si>
    <t>Jun 29 2025 04:50 PM</t>
  </si>
  <si>
    <t>Jun 29 2025 04:47 PM</t>
  </si>
  <si>
    <t>Jun 29 2025 04:42 PM</t>
  </si>
  <si>
    <t>Just the slow decline</t>
  </si>
  <si>
    <t>Used the CMCA Website to access Aging with Grace Project information and resources.</t>
  </si>
  <si>
    <t>Am more aware of the challenges of aging.</t>
  </si>
  <si>
    <t>Have a better idea of how to prepare for end-of-life (EoL) events.</t>
  </si>
  <si>
    <t>Clarified my values around EoL decisions (e.g., wills, advanced directives, burial location.</t>
  </si>
  <si>
    <t>Have a better understanding of how to approach EoL decisions.</t>
  </si>
  <si>
    <t>Recognize the importance of communicating my EoL wishes to others (e.g., designating health care representative, sharing my preferences with others).</t>
  </si>
  <si>
    <t>Took action / made decisions about my aging and EoL issues.</t>
  </si>
  <si>
    <t>Jul 03 2025 07:47 AM</t>
  </si>
  <si>
    <t>I did not participate this year but may do so in the future now that we will be living in Cape Meares.</t>
  </si>
  <si>
    <t>What most like from presentations: Very good information, generating more community support for facing and dealing with aging issues</t>
  </si>
  <si>
    <t>Most appreciated about presentations (paper version): authentic conversation, resources.</t>
  </si>
  <si>
    <t>Most Appreciated from these Presentations: Mostly that they happened</t>
  </si>
  <si>
    <t>Most appreciated from presentations: Helped me realize the importance of dealing with these issues now.</t>
  </si>
  <si>
    <t>Appreciated most from presentations (paper version): extensive information and resources</t>
  </si>
  <si>
    <t>The bringing it all out of the closet and normalizing of death (what was most appreciated from the presentations (paper survey input)</t>
  </si>
  <si>
    <t>Jun 29 2025 04:41 PM</t>
  </si>
  <si>
    <t>Being presented with information about all aspects of aging, from illness and care available to final choices (what most appreciated from these presentations)(paper version)</t>
  </si>
  <si>
    <t>I cannot respond to this.</t>
  </si>
  <si>
    <t>Jun 29 2025 09:37 PM</t>
  </si>
  <si>
    <t>Filling out documents and getting witness signatures for advance directives etc</t>
  </si>
  <si>
    <t>N/A</t>
  </si>
  <si>
    <t>Time other than 10:00 am on Saturday</t>
  </si>
  <si>
    <t>Not Saturdays!</t>
  </si>
  <si>
    <t>Jun 29 2025 10:01 AM</t>
  </si>
  <si>
    <t xml:space="preserve">You’ve done an amazing job!  </t>
  </si>
  <si>
    <t>Help with making a video that documents your end of life decisions</t>
  </si>
  <si>
    <t>Tailoring advanced directives (adding your own values and wishes in greater detail)</t>
  </si>
  <si>
    <t>How to specify your wishes in a dementia directive</t>
  </si>
  <si>
    <t>How to select a health care representative/proxy</t>
  </si>
  <si>
    <t>Options for at-home care, assisted living, palliative care and/or hospice at or near the Oregon Coast</t>
  </si>
  <si>
    <t>Exploring options available in case you cannot age in place in Cape Meares</t>
  </si>
  <si>
    <t>Emergency preparedness for those with significant illness/medical needs</t>
  </si>
  <si>
    <t>Establishing a Green Burial Cemetery in Cape Meares</t>
  </si>
  <si>
    <t>Participating in a book study and support group on Finish Strong (by Barbara Coombs Lee) to relate content to your personal experience</t>
  </si>
  <si>
    <t>Participating in an ongoing support group exploring issues related to aging and end-of-life topics</t>
  </si>
  <si>
    <t>Viewing movies about aging followed by a group discussion</t>
  </si>
  <si>
    <t>Other (please specify):</t>
  </si>
  <si>
    <t>establishing a group of resource folks who can respond as needed when family are dying/die in the community.</t>
  </si>
  <si>
    <t>I appreciate the conversations and opportunities for people to share their experiences to help "normalize" death and dying.</t>
  </si>
  <si>
    <t>I'd like some support and structure to help me continue to followup with all I've learned and what actions I need to take.</t>
  </si>
  <si>
    <t>More speakers/workshops/conversations</t>
  </si>
  <si>
    <t>Perhaps a basic process; also, [illegible] group where people can more extensively share their experiences, issues, feelings, etc.)</t>
  </si>
  <si>
    <t xml:space="preserve">You really have developed a very comprehensive &amp; informative website that is a great resource.  The only thing that I can think of is exploring some type of cooperative that can be paid into for home &amp; health services if those resources are limited through insurance &amp; more mainstream options.  </t>
  </si>
  <si>
    <t>(1)</t>
  </si>
  <si>
    <t>(2)</t>
  </si>
  <si>
    <t>Response rates are usually calculated (27 respondents /  # who could have responded - your "population")</t>
  </si>
  <si>
    <t>Who were the intended respondents? All CM residents? All CM residents over 50?</t>
  </si>
  <si>
    <t>Twenty-seven (27) people responded to the survey; of those, 10 responded to the analog (paper) version while 17 completed the digital (web-based) version.</t>
  </si>
  <si>
    <t>Question One: Which sessions did you attend at the Community Center (or review on MeWe or on the CMCA website because you couldnot attend)? Check all that apply?</t>
  </si>
  <si>
    <t># of sessions attended</t>
  </si>
  <si>
    <t>Count</t>
  </si>
  <si>
    <t>Three</t>
  </si>
  <si>
    <t>Four</t>
  </si>
  <si>
    <t>Two</t>
  </si>
  <si>
    <t>One</t>
  </si>
  <si>
    <t>None</t>
  </si>
  <si>
    <t xml:space="preserve"> </t>
  </si>
  <si>
    <t>TOTAL</t>
  </si>
  <si>
    <t>ANALYSIS</t>
  </si>
  <si>
    <t>*</t>
  </si>
  <si>
    <t>52% attended at least four sessions (14 respondents)</t>
  </si>
  <si>
    <t>15% attended no sessions (4 respondents)</t>
  </si>
  <si>
    <t>Question Two: In the last 12 months did you experience one or more of the following events? (Check all that apply)</t>
  </si>
  <si>
    <t>Other</t>
  </si>
  <si>
    <t>Loss of a partner/spouse</t>
  </si>
  <si>
    <t>A</t>
  </si>
  <si>
    <t>B</t>
  </si>
  <si>
    <t>C</t>
  </si>
  <si>
    <t>D</t>
  </si>
  <si>
    <t>Did not experience these events</t>
  </si>
  <si>
    <t>EVENT</t>
  </si>
  <si>
    <r>
      <t xml:space="preserve">Loss of close family member and/or friend </t>
    </r>
    <r>
      <rPr>
        <b/>
        <sz val="11"/>
        <color theme="1"/>
        <rFont val="Calibri"/>
        <family val="2"/>
        <scheme val="minor"/>
      </rPr>
      <t>ONLY</t>
    </r>
  </si>
  <si>
    <r>
      <t xml:space="preserve">Serious illness or medical events in partner/spouse/family/friend </t>
    </r>
    <r>
      <rPr>
        <b/>
        <sz val="11"/>
        <color theme="1"/>
        <rFont val="Calibri"/>
        <family val="2"/>
        <scheme val="minor"/>
      </rPr>
      <t>ONLY</t>
    </r>
  </si>
  <si>
    <t>Experienced B and C</t>
  </si>
  <si>
    <t>NOTE:</t>
  </si>
  <si>
    <t>Only 24 of the 27 survey respondents provided an answer</t>
  </si>
  <si>
    <t>Percent</t>
  </si>
  <si>
    <t>No one reported the loss of a partner or spouse</t>
  </si>
  <si>
    <t>OTHER (please specify)</t>
  </si>
  <si>
    <t>Description</t>
  </si>
  <si>
    <t>Sessions</t>
  </si>
  <si>
    <t>Of the five sessions, Session Two had the greatest number of attendees.</t>
  </si>
  <si>
    <t>Question Three: In the last 12 months, have you: (please answer both "a" and "b")</t>
  </si>
  <si>
    <t>Only 10 of the 27 respondents answered this question</t>
  </si>
  <si>
    <t>Of the 10 people who answered this question, three (3) reported experiencing a significant health or medical issue while seven (7) reported a diminished capacity to participate in their favorite activities.</t>
  </si>
  <si>
    <t>Only one comment</t>
  </si>
  <si>
    <t>Question Four: Due to my participation in the workshops (or by viewing the videos), I: (Check all that appy)</t>
  </si>
  <si>
    <t>(This is raw data, will exceed 100% as they could</t>
  </si>
  <si>
    <t>check all that applied)</t>
  </si>
  <si>
    <t>E</t>
  </si>
  <si>
    <t>F</t>
  </si>
  <si>
    <t>G</t>
  </si>
  <si>
    <t>H</t>
  </si>
  <si>
    <t>Answer Choices (Outcomes)</t>
  </si>
  <si>
    <t xml:space="preserve"> ID</t>
  </si>
  <si>
    <t>RAW DATA</t>
  </si>
  <si>
    <t>Only A</t>
  </si>
  <si>
    <t>Only B</t>
  </si>
  <si>
    <t>Only C</t>
  </si>
  <si>
    <t>Only D</t>
  </si>
  <si>
    <t>Only E</t>
  </si>
  <si>
    <t>Only F</t>
  </si>
  <si>
    <t>Only G</t>
  </si>
  <si>
    <t>Only H</t>
  </si>
  <si>
    <t>A, B, C, D, E, F, G, H</t>
  </si>
  <si>
    <t>A, B, C, E, F, G</t>
  </si>
  <si>
    <t>A, B, C, E, F, G, H</t>
  </si>
  <si>
    <t>A, B, C, D, E, F, G</t>
  </si>
  <si>
    <t>A, C, D</t>
  </si>
  <si>
    <t>B, C, D, E, F, G, H</t>
  </si>
  <si>
    <t>B, C, D, E</t>
  </si>
  <si>
    <t>B, C, F</t>
  </si>
  <si>
    <t>ANALYSIS (standardized to 100%) - Response(s) selected:</t>
  </si>
  <si>
    <t>C, D, F</t>
  </si>
  <si>
    <t>B, C, D</t>
  </si>
  <si>
    <t>More than 50% (14 respondents) iselected all outcomes A-G which suggests that their participation had a large impact on them</t>
  </si>
  <si>
    <t>i.e., 65.38% or 19 of the 26 who completed this question</t>
  </si>
  <si>
    <t>Four of the 26 respondents (15.38%) selected 6 of the seven outcomes, which also suggests that their participation had a large impact also</t>
  </si>
  <si>
    <t>Other (Please specify):</t>
  </si>
  <si>
    <t>Question 5: How could the Aging with Grace workshkps/presentations be improved? (text only question)</t>
  </si>
  <si>
    <t>Only 6 of the 27 respondents answered this question</t>
  </si>
  <si>
    <t>Three of the six would like the workshops to be held on days other than Saturday.</t>
  </si>
  <si>
    <t>Question 6: Please check that [sic] you would like to learn more about in the next year. (Check all that apply)</t>
  </si>
  <si>
    <t>I</t>
  </si>
  <si>
    <t>J</t>
  </si>
  <si>
    <t>K</t>
  </si>
  <si>
    <t>L</t>
  </si>
  <si>
    <t>Topic ID</t>
  </si>
  <si>
    <t>Answer Choices: Topics for Next Year</t>
  </si>
  <si>
    <t>A, H, I, K</t>
  </si>
  <si>
    <t>A, B, F, G</t>
  </si>
  <si>
    <t>A, B, C, D, F, G, K</t>
  </si>
  <si>
    <t>A, C, E, F, I, J, K</t>
  </si>
  <si>
    <t>A, B, C, E, F, H, K</t>
  </si>
  <si>
    <t>A, I</t>
  </si>
  <si>
    <t>A, D, F</t>
  </si>
  <si>
    <t>A, H, K</t>
  </si>
  <si>
    <t>B, C, D, E, K</t>
  </si>
  <si>
    <t>B, C, E, H</t>
  </si>
  <si>
    <t>B, E, G, H</t>
  </si>
  <si>
    <t>C, F, H, I</t>
  </si>
  <si>
    <t>C, H</t>
  </si>
  <si>
    <t>C, E, J</t>
  </si>
  <si>
    <t>E, F, G</t>
  </si>
  <si>
    <t>G, I</t>
  </si>
  <si>
    <t>I, J</t>
  </si>
  <si>
    <t>Only I</t>
  </si>
  <si>
    <t>Only J</t>
  </si>
  <si>
    <t>Only K</t>
  </si>
  <si>
    <t>Only L</t>
  </si>
  <si>
    <t>Based upon respondent input, the top five topics that respondents would like to learn more about next year are:</t>
  </si>
  <si>
    <t>Establishing a Green Burial Cemetary in Cape Meares</t>
  </si>
  <si>
    <t>Other desired topics include:</t>
  </si>
  <si>
    <t>Five (all sessions)</t>
  </si>
  <si>
    <t>30% of all respondents attended all sessions (8 people)</t>
  </si>
  <si>
    <t>Question 8: What are other ways we can support your exploration of aging and end-of-life issues?</t>
  </si>
  <si>
    <t>Only five of the 27 responded to this question</t>
  </si>
  <si>
    <t>Overview of the Survey Results</t>
  </si>
  <si>
    <t>(NOTE: See the "Analysis and Raw Data" Worksheet" for more information - see Tab Below)</t>
  </si>
  <si>
    <t>27 people responded to the survey.</t>
  </si>
  <si>
    <t>Calculating a response rate is challenge - what should we use for the denominator? Numerator is 27.</t>
  </si>
  <si>
    <t>52% attended at least four sessions; eight people attended all five sessions.</t>
  </si>
  <si>
    <t>When asked about whether they have experienced a significant health or medical issue or felt a diminished capacity to participate in favorite activities, ten people responded.</t>
  </si>
  <si>
    <t>Of the 10, three (3) reported experiencing a significant health or medical issue while seven (7) reported a diminished capacity to participate in their favorite activities.</t>
  </si>
  <si>
    <t>Many respondents were positively impacted by their participation in the workshops.</t>
  </si>
  <si>
    <t>When asked about how the workshops could be improved, six people responded. Of those, three expressed a desire for workshops to be held on days OTHER THAN Saturday.</t>
  </si>
  <si>
    <t>About 8% reported the loss of a close family member and/or friend</t>
  </si>
  <si>
    <t>About 33% reported serious illness or medical events in their partner/spouse/family/friend</t>
  </si>
  <si>
    <t>Respondents did not report a loss of partner of spouse. However, of the 24 people that responded to this question:</t>
  </si>
  <si>
    <t>Topics that respondents would like to learn more about next year (ranked), are:</t>
  </si>
  <si>
    <t>Count (# of people selecting the response)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</si>
</sst>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333333"/>
      <name val="Arial"/>
    </font>
    <font>
      <b/>
      <sz val="11"/>
      <color rgb="FF333333"/>
      <name val="Arial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333333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AEAE8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0" fontId="2" fillId="0" borderId="0" xfId="0" applyFont="1"/>
    <xf numFmtId="49" fontId="0" fillId="0" borderId="0" xfId="0" applyNumberForma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64" fontId="0" fillId="0" borderId="0" xfId="0" applyNumberFormat="1"/>
    <xf numFmtId="0" fontId="4" fillId="4" borderId="0" xfId="0" applyFont="1" applyFill="1"/>
    <xf numFmtId="0" fontId="0" fillId="4" borderId="0" xfId="0" applyFill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1" fillId="0" borderId="0" xfId="0" applyNumberFormat="1" applyFont="1"/>
    <xf numFmtId="0" fontId="6" fillId="0" borderId="0" xfId="0" applyFont="1" applyAlignment="1">
      <alignment horizontal="center" vertical="center"/>
    </xf>
    <xf numFmtId="10" fontId="0" fillId="0" borderId="0" xfId="0" applyNumberFormat="1"/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7" fillId="0" borderId="0" xfId="0" applyFont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7" borderId="0" xfId="0" applyFill="1" applyAlignment="1">
      <alignment horizontal="center" vertical="center"/>
    </xf>
    <xf numFmtId="0" fontId="0" fillId="7" borderId="0" xfId="0" applyFill="1"/>
    <xf numFmtId="0" fontId="3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8" borderId="0" xfId="0" applyFont="1" applyFill="1"/>
    <xf numFmtId="0" fontId="5" fillId="9" borderId="0" xfId="0" applyFont="1" applyFill="1" applyAlignment="1">
      <alignment horizontal="center"/>
    </xf>
    <xf numFmtId="10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10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  <xf numFmtId="0" fontId="5" fillId="9" borderId="0" xfId="0" applyFont="1" applyFill="1" applyAlignment="1">
      <alignment horizontal="center"/>
    </xf>
    <xf numFmtId="0" fontId="4" fillId="8" borderId="0" xfId="0" applyFont="1" applyFill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F24AD-B12C-4FBE-97ED-ABA5085C5607}">
  <sheetPr>
    <tabColor rgb="FF00B050"/>
  </sheetPr>
  <dimension ref="A1:H37"/>
  <sheetViews>
    <sheetView workbookViewId="0">
      <selection activeCell="D24" sqref="D24"/>
    </sheetView>
  </sheetViews>
  <sheetFormatPr defaultRowHeight="15" x14ac:dyDescent="0.25"/>
  <cols>
    <col min="3" max="3" width="57.140625" customWidth="1"/>
    <col min="4" max="4" width="16.5703125" customWidth="1"/>
  </cols>
  <sheetData>
    <row r="1" spans="1:2" ht="21" x14ac:dyDescent="0.35">
      <c r="A1" s="59" t="s">
        <v>179</v>
      </c>
    </row>
    <row r="2" spans="1:2" x14ac:dyDescent="0.25">
      <c r="A2" s="48" t="s">
        <v>180</v>
      </c>
    </row>
    <row r="4" spans="1:2" x14ac:dyDescent="0.25">
      <c r="A4" t="s">
        <v>181</v>
      </c>
    </row>
    <row r="5" spans="1:2" x14ac:dyDescent="0.25">
      <c r="B5" t="s">
        <v>182</v>
      </c>
    </row>
    <row r="7" spans="1:2" x14ac:dyDescent="0.25">
      <c r="A7" t="s">
        <v>183</v>
      </c>
    </row>
    <row r="9" spans="1:2" x14ac:dyDescent="0.25">
      <c r="A9" t="s">
        <v>190</v>
      </c>
    </row>
    <row r="10" spans="1:2" x14ac:dyDescent="0.25">
      <c r="B10" t="s">
        <v>188</v>
      </c>
    </row>
    <row r="11" spans="1:2" x14ac:dyDescent="0.25">
      <c r="B11" t="s">
        <v>189</v>
      </c>
    </row>
    <row r="13" spans="1:2" x14ac:dyDescent="0.25">
      <c r="A13" t="s">
        <v>184</v>
      </c>
    </row>
    <row r="14" spans="1:2" x14ac:dyDescent="0.25">
      <c r="B14" t="s">
        <v>185</v>
      </c>
    </row>
    <row r="16" spans="1:2" x14ac:dyDescent="0.25">
      <c r="A16" t="s">
        <v>186</v>
      </c>
    </row>
    <row r="17" spans="1:8" x14ac:dyDescent="0.25">
      <c r="A17" s="12" t="s">
        <v>78</v>
      </c>
      <c r="B17" t="s">
        <v>137</v>
      </c>
    </row>
    <row r="18" spans="1:8" x14ac:dyDescent="0.25">
      <c r="A18" s="12" t="s">
        <v>78</v>
      </c>
      <c r="B18" t="s">
        <v>139</v>
      </c>
    </row>
    <row r="19" spans="1:8" x14ac:dyDescent="0.25">
      <c r="B19" s="48" t="s">
        <v>138</v>
      </c>
    </row>
    <row r="21" spans="1:8" x14ac:dyDescent="0.25">
      <c r="A21" t="s">
        <v>187</v>
      </c>
    </row>
    <row r="23" spans="1:8" x14ac:dyDescent="0.25">
      <c r="A23" t="s">
        <v>191</v>
      </c>
    </row>
    <row r="24" spans="1:8" ht="44.65" customHeight="1" x14ac:dyDescent="0.25">
      <c r="D24" s="61" t="s">
        <v>192</v>
      </c>
    </row>
    <row r="25" spans="1:8" s="7" customFormat="1" x14ac:dyDescent="0.25">
      <c r="B25" s="7">
        <v>1</v>
      </c>
      <c r="C25" s="60" t="s">
        <v>49</v>
      </c>
      <c r="D25" s="7">
        <v>10</v>
      </c>
    </row>
    <row r="26" spans="1:8" s="7" customFormat="1" x14ac:dyDescent="0.25">
      <c r="B26" s="7">
        <v>2</v>
      </c>
      <c r="C26" s="60" t="s">
        <v>173</v>
      </c>
      <c r="D26" s="7">
        <v>9</v>
      </c>
      <c r="H26" s="10"/>
    </row>
    <row r="27" spans="1:8" s="7" customFormat="1" ht="30" x14ac:dyDescent="0.25">
      <c r="B27" s="7">
        <v>3</v>
      </c>
      <c r="C27" s="60" t="s">
        <v>47</v>
      </c>
      <c r="D27" s="7">
        <v>8</v>
      </c>
      <c r="H27" s="10"/>
    </row>
    <row r="28" spans="1:8" s="7" customFormat="1" ht="30" x14ac:dyDescent="0.25">
      <c r="B28" s="7">
        <v>3</v>
      </c>
      <c r="C28" s="60" t="s">
        <v>51</v>
      </c>
      <c r="D28" s="7">
        <v>8</v>
      </c>
    </row>
    <row r="29" spans="1:8" s="7" customFormat="1" ht="30" x14ac:dyDescent="0.25">
      <c r="B29" s="7">
        <v>4</v>
      </c>
      <c r="C29" s="60" t="s">
        <v>48</v>
      </c>
      <c r="D29" s="7">
        <v>7</v>
      </c>
    </row>
    <row r="30" spans="1:8" s="7" customFormat="1" ht="30" x14ac:dyDescent="0.25">
      <c r="B30" s="7">
        <v>4</v>
      </c>
      <c r="C30" s="60" t="s">
        <v>52</v>
      </c>
      <c r="D30" s="7">
        <v>7</v>
      </c>
    </row>
    <row r="31" spans="1:8" s="7" customFormat="1" x14ac:dyDescent="0.25">
      <c r="B31" s="7">
        <v>4</v>
      </c>
      <c r="C31" s="60" t="s">
        <v>57</v>
      </c>
      <c r="D31" s="7">
        <v>7</v>
      </c>
    </row>
    <row r="32" spans="1:8" s="7" customFormat="1" ht="45" x14ac:dyDescent="0.25">
      <c r="B32" s="7">
        <v>5</v>
      </c>
      <c r="C32" s="60" t="s">
        <v>55</v>
      </c>
      <c r="D32" s="7">
        <v>6</v>
      </c>
    </row>
    <row r="33" spans="2:4" s="7" customFormat="1" x14ac:dyDescent="0.25">
      <c r="C33" s="60"/>
    </row>
    <row r="34" spans="2:4" s="7" customFormat="1" x14ac:dyDescent="0.25">
      <c r="C34" s="60" t="s">
        <v>174</v>
      </c>
    </row>
    <row r="35" spans="2:4" s="7" customFormat="1" ht="30" x14ac:dyDescent="0.25">
      <c r="B35" s="7">
        <v>6</v>
      </c>
      <c r="C35" s="60" t="s">
        <v>53</v>
      </c>
      <c r="D35" s="7">
        <v>5</v>
      </c>
    </row>
    <row r="36" spans="2:4" s="7" customFormat="1" x14ac:dyDescent="0.25">
      <c r="B36" s="7">
        <v>7</v>
      </c>
      <c r="C36" s="60" t="s">
        <v>50</v>
      </c>
      <c r="D36" s="7">
        <v>4</v>
      </c>
    </row>
    <row r="37" spans="2:4" s="7" customFormat="1" ht="30" x14ac:dyDescent="0.25">
      <c r="B37" s="7">
        <v>8</v>
      </c>
      <c r="C37" s="60" t="s">
        <v>56</v>
      </c>
      <c r="D37" s="7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60DF-46ED-4782-BE43-0757EAC7D0D3}">
  <sheetPr>
    <tabColor theme="9" tint="0.39997558519241921"/>
  </sheetPr>
  <dimension ref="A2:P213"/>
  <sheetViews>
    <sheetView tabSelected="1" topLeftCell="C196" zoomScaleNormal="100" workbookViewId="0">
      <selection sqref="A1:G214"/>
    </sheetView>
  </sheetViews>
  <sheetFormatPr defaultRowHeight="15" x14ac:dyDescent="0.25"/>
  <cols>
    <col min="2" max="2" width="63.5703125" customWidth="1"/>
    <col min="3" max="3" width="70.7109375" customWidth="1"/>
    <col min="5" max="5" width="11.42578125" customWidth="1"/>
    <col min="7" max="7" width="170.42578125" customWidth="1"/>
  </cols>
  <sheetData>
    <row r="2" spans="1:16" x14ac:dyDescent="0.25">
      <c r="A2" s="14" t="s">
        <v>69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5">
      <c r="B3" s="5" t="s">
        <v>65</v>
      </c>
      <c r="C3" t="s">
        <v>67</v>
      </c>
    </row>
    <row r="4" spans="1:16" x14ac:dyDescent="0.25">
      <c r="B4" s="5" t="s">
        <v>66</v>
      </c>
      <c r="C4" t="s">
        <v>68</v>
      </c>
    </row>
    <row r="6" spans="1:16" x14ac:dyDescent="0.25">
      <c r="A6" s="14" t="s">
        <v>70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x14ac:dyDescent="0.25">
      <c r="B7" s="6" t="s">
        <v>80</v>
      </c>
      <c r="E7" s="31"/>
    </row>
    <row r="8" spans="1:16" x14ac:dyDescent="0.25">
      <c r="A8" s="12" t="s">
        <v>81</v>
      </c>
      <c r="B8" t="s">
        <v>176</v>
      </c>
      <c r="E8" s="31"/>
    </row>
    <row r="9" spans="1:16" x14ac:dyDescent="0.25">
      <c r="A9" s="12" t="s">
        <v>81</v>
      </c>
      <c r="B9" t="s">
        <v>82</v>
      </c>
      <c r="E9" s="31"/>
    </row>
    <row r="10" spans="1:16" x14ac:dyDescent="0.25">
      <c r="A10" s="12" t="s">
        <v>81</v>
      </c>
      <c r="B10" t="s">
        <v>83</v>
      </c>
      <c r="E10" s="31"/>
    </row>
    <row r="11" spans="1:16" x14ac:dyDescent="0.25">
      <c r="A11" s="12" t="s">
        <v>81</v>
      </c>
      <c r="B11" t="s">
        <v>103</v>
      </c>
      <c r="E11" s="31"/>
    </row>
    <row r="12" spans="1:16" x14ac:dyDescent="0.25">
      <c r="A12" s="6"/>
    </row>
    <row r="13" spans="1:16" x14ac:dyDescent="0.25">
      <c r="B13" s="63" t="s">
        <v>117</v>
      </c>
      <c r="C13" s="63"/>
    </row>
    <row r="14" spans="1:16" ht="18" x14ac:dyDescent="0.25">
      <c r="B14" s="37" t="s">
        <v>102</v>
      </c>
      <c r="C14" s="66" t="s">
        <v>0</v>
      </c>
      <c r="D14" s="67"/>
    </row>
    <row r="15" spans="1:16" x14ac:dyDescent="0.25">
      <c r="B15" s="2" t="s">
        <v>3</v>
      </c>
      <c r="C15" s="20">
        <v>0.62960000000000005</v>
      </c>
      <c r="D15" s="18">
        <v>17</v>
      </c>
    </row>
    <row r="16" spans="1:16" x14ac:dyDescent="0.25">
      <c r="B16" s="2" t="s">
        <v>4</v>
      </c>
      <c r="C16" s="20">
        <v>0.62960000000000005</v>
      </c>
      <c r="D16" s="18">
        <v>17</v>
      </c>
    </row>
    <row r="17" spans="2:5" x14ac:dyDescent="0.25">
      <c r="B17" s="2" t="s">
        <v>5</v>
      </c>
      <c r="C17" s="20">
        <v>0.74069999999999991</v>
      </c>
      <c r="D17" s="18">
        <v>20</v>
      </c>
    </row>
    <row r="18" spans="2:5" x14ac:dyDescent="0.25">
      <c r="B18" s="2" t="s">
        <v>6</v>
      </c>
      <c r="C18" s="20">
        <v>0.62960000000000005</v>
      </c>
      <c r="D18" s="18">
        <v>17</v>
      </c>
    </row>
    <row r="19" spans="2:5" x14ac:dyDescent="0.25">
      <c r="B19" s="2" t="s">
        <v>7</v>
      </c>
      <c r="C19" s="20">
        <v>0.59260000000000002</v>
      </c>
      <c r="D19" s="18">
        <v>16</v>
      </c>
    </row>
    <row r="20" spans="2:5" x14ac:dyDescent="0.25">
      <c r="B20" s="2" t="s">
        <v>8</v>
      </c>
      <c r="C20" s="20">
        <v>0.14810000000000001</v>
      </c>
      <c r="D20" s="18">
        <v>4</v>
      </c>
    </row>
    <row r="21" spans="2:5" x14ac:dyDescent="0.25">
      <c r="B21" s="4"/>
      <c r="C21" s="21" t="s">
        <v>1</v>
      </c>
      <c r="D21" s="21">
        <v>27</v>
      </c>
    </row>
    <row r="22" spans="2:5" x14ac:dyDescent="0.25">
      <c r="B22" s="4"/>
      <c r="C22" s="21" t="s">
        <v>2</v>
      </c>
      <c r="D22" s="21">
        <v>0</v>
      </c>
    </row>
    <row r="25" spans="2:5" x14ac:dyDescent="0.25">
      <c r="B25" s="65" t="s">
        <v>71</v>
      </c>
      <c r="C25" s="65"/>
      <c r="D25" s="27" t="s">
        <v>72</v>
      </c>
      <c r="E25" s="27" t="s">
        <v>98</v>
      </c>
    </row>
    <row r="26" spans="2:5" x14ac:dyDescent="0.25">
      <c r="B26" t="s">
        <v>175</v>
      </c>
      <c r="D26" s="7">
        <v>8</v>
      </c>
      <c r="E26" s="10">
        <f>(D26/D32)*100</f>
        <v>29.629629629629626</v>
      </c>
    </row>
    <row r="27" spans="2:5" x14ac:dyDescent="0.25">
      <c r="B27" t="s">
        <v>74</v>
      </c>
      <c r="D27" s="7">
        <v>6</v>
      </c>
      <c r="E27" s="10">
        <f>(D27/D32)*100</f>
        <v>22.222222222222221</v>
      </c>
    </row>
    <row r="28" spans="2:5" x14ac:dyDescent="0.25">
      <c r="B28" t="s">
        <v>73</v>
      </c>
      <c r="D28" s="7">
        <v>5</v>
      </c>
      <c r="E28" s="10">
        <f>(D28/D32)*100</f>
        <v>18.518518518518519</v>
      </c>
    </row>
    <row r="29" spans="2:5" x14ac:dyDescent="0.25">
      <c r="B29" t="s">
        <v>75</v>
      </c>
      <c r="D29" s="7">
        <v>4</v>
      </c>
      <c r="E29" s="10">
        <f>(D29/D32)*100</f>
        <v>14.814814814814813</v>
      </c>
    </row>
    <row r="30" spans="2:5" x14ac:dyDescent="0.25">
      <c r="B30" t="s">
        <v>76</v>
      </c>
      <c r="D30" s="7">
        <v>0</v>
      </c>
      <c r="E30" s="10">
        <f>(D30/D32)*100</f>
        <v>0</v>
      </c>
    </row>
    <row r="31" spans="2:5" x14ac:dyDescent="0.25">
      <c r="B31" t="s">
        <v>77</v>
      </c>
      <c r="D31" s="7">
        <v>4</v>
      </c>
      <c r="E31" s="10">
        <f>(D31/D32)*100</f>
        <v>14.814814814814813</v>
      </c>
    </row>
    <row r="32" spans="2:5" x14ac:dyDescent="0.25">
      <c r="C32" s="35" t="s">
        <v>79</v>
      </c>
      <c r="D32" s="11">
        <f>SUM(D26:D31)</f>
        <v>27</v>
      </c>
      <c r="E32" s="31">
        <f>SUM(E26:E31)</f>
        <v>99.999999999999986</v>
      </c>
    </row>
    <row r="33" spans="1:16" x14ac:dyDescent="0.25">
      <c r="H33" s="13" t="s">
        <v>78</v>
      </c>
    </row>
    <row r="34" spans="1:16" x14ac:dyDescent="0.25">
      <c r="A34" s="14" t="s">
        <v>84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x14ac:dyDescent="0.25">
      <c r="A35" s="7" t="s">
        <v>96</v>
      </c>
      <c r="B35" s="33" t="s">
        <v>97</v>
      </c>
      <c r="D35" t="s">
        <v>78</v>
      </c>
    </row>
    <row r="36" spans="1:16" x14ac:dyDescent="0.25">
      <c r="A36" s="7"/>
      <c r="B36" s="33"/>
    </row>
    <row r="37" spans="1:16" x14ac:dyDescent="0.25">
      <c r="B37" s="6" t="s">
        <v>80</v>
      </c>
    </row>
    <row r="38" spans="1:16" x14ac:dyDescent="0.25">
      <c r="A38" s="12" t="s">
        <v>81</v>
      </c>
      <c r="B38" t="s">
        <v>99</v>
      </c>
    </row>
    <row r="39" spans="1:16" x14ac:dyDescent="0.25">
      <c r="A39" s="12" t="s">
        <v>81</v>
      </c>
      <c r="B39" t="s">
        <v>188</v>
      </c>
    </row>
    <row r="40" spans="1:16" x14ac:dyDescent="0.25">
      <c r="A40" s="12" t="s">
        <v>81</v>
      </c>
      <c r="B40" t="s">
        <v>189</v>
      </c>
    </row>
    <row r="41" spans="1:16" x14ac:dyDescent="0.25">
      <c r="A41" s="7"/>
      <c r="B41" s="33"/>
    </row>
    <row r="42" spans="1:16" x14ac:dyDescent="0.25">
      <c r="A42" s="7"/>
      <c r="B42" s="33"/>
    </row>
    <row r="43" spans="1:16" x14ac:dyDescent="0.25">
      <c r="A43" s="9" t="s">
        <v>92</v>
      </c>
      <c r="B43" s="9" t="s">
        <v>101</v>
      </c>
      <c r="D43" s="11" t="s">
        <v>72</v>
      </c>
      <c r="E43" s="11" t="s">
        <v>98</v>
      </c>
      <c r="I43" s="6"/>
    </row>
    <row r="44" spans="1:16" x14ac:dyDescent="0.25">
      <c r="A44" s="7" t="s">
        <v>87</v>
      </c>
      <c r="B44" t="s">
        <v>86</v>
      </c>
      <c r="D44" s="7">
        <v>0</v>
      </c>
      <c r="E44" s="10">
        <f>(D44/D49)*100</f>
        <v>0</v>
      </c>
    </row>
    <row r="45" spans="1:16" x14ac:dyDescent="0.25">
      <c r="A45" s="7" t="s">
        <v>88</v>
      </c>
      <c r="B45" t="s">
        <v>93</v>
      </c>
      <c r="D45" s="7">
        <v>2</v>
      </c>
      <c r="E45" s="10">
        <f>(D45/D49)*100</f>
        <v>8.3333333333333321</v>
      </c>
      <c r="F45" s="13">
        <f>SUM(E45:E46)</f>
        <v>41.666666666666657</v>
      </c>
    </row>
    <row r="46" spans="1:16" x14ac:dyDescent="0.25">
      <c r="A46" s="7" t="s">
        <v>89</v>
      </c>
      <c r="B46" t="s">
        <v>94</v>
      </c>
      <c r="D46" s="7">
        <v>8</v>
      </c>
      <c r="E46" s="10">
        <f>(D46/D49)*100</f>
        <v>33.333333333333329</v>
      </c>
    </row>
    <row r="47" spans="1:16" x14ac:dyDescent="0.25">
      <c r="A47" s="7" t="s">
        <v>90</v>
      </c>
      <c r="B47" t="s">
        <v>91</v>
      </c>
      <c r="C47" s="19"/>
      <c r="D47" s="7">
        <v>7</v>
      </c>
      <c r="E47" s="10">
        <f>(D47/D49)*100</f>
        <v>29.166666666666668</v>
      </c>
    </row>
    <row r="48" spans="1:16" x14ac:dyDescent="0.25">
      <c r="A48" s="7"/>
      <c r="B48" t="s">
        <v>95</v>
      </c>
      <c r="C48" s="3"/>
      <c r="D48" s="18">
        <v>7</v>
      </c>
      <c r="E48" s="10">
        <f>(D48/D49)*100</f>
        <v>29.166666666666668</v>
      </c>
    </row>
    <row r="49" spans="1:16" x14ac:dyDescent="0.25">
      <c r="B49" s="28"/>
      <c r="C49" s="30" t="s">
        <v>79</v>
      </c>
      <c r="D49" s="34">
        <f>SUM(D44:D48)</f>
        <v>24</v>
      </c>
      <c r="E49" s="32">
        <f>SUM(E44:E48)</f>
        <v>100</v>
      </c>
    </row>
    <row r="50" spans="1:16" x14ac:dyDescent="0.25">
      <c r="C50" s="3"/>
      <c r="D50" s="18"/>
      <c r="E50" s="20"/>
    </row>
    <row r="51" spans="1:16" x14ac:dyDescent="0.25">
      <c r="B51" s="3"/>
      <c r="C51" s="3"/>
      <c r="D51" s="18"/>
      <c r="E51" s="20"/>
    </row>
    <row r="52" spans="1:16" x14ac:dyDescent="0.25">
      <c r="B52" s="29" t="s">
        <v>100</v>
      </c>
      <c r="C52" s="3"/>
      <c r="D52" s="18"/>
      <c r="E52" s="24"/>
    </row>
    <row r="53" spans="1:16" x14ac:dyDescent="0.25">
      <c r="B53" s="16" t="s">
        <v>10</v>
      </c>
      <c r="C53" s="1" t="s">
        <v>9</v>
      </c>
      <c r="D53" s="25"/>
      <c r="E53" s="26"/>
    </row>
    <row r="54" spans="1:16" x14ac:dyDescent="0.25">
      <c r="B54" s="18" t="s">
        <v>11</v>
      </c>
      <c r="C54" s="3" t="s">
        <v>12</v>
      </c>
      <c r="D54" s="25"/>
    </row>
    <row r="55" spans="1:16" x14ac:dyDescent="0.25">
      <c r="B55" s="18" t="s">
        <v>13</v>
      </c>
      <c r="C55" s="3" t="s">
        <v>14</v>
      </c>
    </row>
    <row r="56" spans="1:16" x14ac:dyDescent="0.25">
      <c r="B56" s="23"/>
      <c r="C56" s="19"/>
    </row>
    <row r="57" spans="1:16" x14ac:dyDescent="0.25">
      <c r="A57" s="14" t="s">
        <v>104</v>
      </c>
      <c r="B57" s="38"/>
      <c r="C57" s="39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x14ac:dyDescent="0.25">
      <c r="A58" t="s">
        <v>96</v>
      </c>
      <c r="B58" s="40" t="s">
        <v>105</v>
      </c>
      <c r="C58" s="3"/>
    </row>
    <row r="60" spans="1:16" x14ac:dyDescent="0.25">
      <c r="B60" t="s">
        <v>106</v>
      </c>
    </row>
    <row r="62" spans="1:16" x14ac:dyDescent="0.25">
      <c r="B62" t="s">
        <v>107</v>
      </c>
    </row>
    <row r="63" spans="1:16" x14ac:dyDescent="0.25">
      <c r="B63" s="41" t="s">
        <v>10</v>
      </c>
      <c r="C63" s="42"/>
    </row>
    <row r="64" spans="1:16" x14ac:dyDescent="0.25">
      <c r="B64" s="18" t="s">
        <v>20</v>
      </c>
      <c r="C64" s="3" t="s">
        <v>21</v>
      </c>
    </row>
    <row r="66" spans="1:16" x14ac:dyDescent="0.25">
      <c r="A66" s="14" t="s">
        <v>108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x14ac:dyDescent="0.25">
      <c r="B67" s="68" t="s">
        <v>117</v>
      </c>
      <c r="C67" s="68"/>
      <c r="D67" s="68"/>
      <c r="E67" s="68"/>
    </row>
    <row r="68" spans="1:16" x14ac:dyDescent="0.25">
      <c r="A68" s="11" t="s">
        <v>116</v>
      </c>
      <c r="B68" s="22" t="s">
        <v>115</v>
      </c>
      <c r="C68" s="1"/>
      <c r="D68" s="22" t="s">
        <v>72</v>
      </c>
      <c r="E68" s="22" t="s">
        <v>0</v>
      </c>
    </row>
    <row r="69" spans="1:16" x14ac:dyDescent="0.25">
      <c r="A69" s="7" t="s">
        <v>87</v>
      </c>
      <c r="B69" s="3" t="s">
        <v>22</v>
      </c>
      <c r="C69" s="3"/>
      <c r="D69" s="18">
        <v>17</v>
      </c>
      <c r="E69" s="20">
        <v>0.65379999999999994</v>
      </c>
    </row>
    <row r="70" spans="1:16" x14ac:dyDescent="0.25">
      <c r="A70" s="7" t="s">
        <v>88</v>
      </c>
      <c r="B70" s="3" t="s">
        <v>23</v>
      </c>
      <c r="C70" s="3"/>
      <c r="D70" s="18">
        <v>21</v>
      </c>
      <c r="E70" s="20">
        <v>0.80769999999999997</v>
      </c>
    </row>
    <row r="71" spans="1:16" x14ac:dyDescent="0.25">
      <c r="A71" s="7" t="s">
        <v>89</v>
      </c>
      <c r="B71" s="3" t="s">
        <v>24</v>
      </c>
      <c r="C71" s="3"/>
      <c r="D71" s="18">
        <v>23</v>
      </c>
      <c r="E71" s="20">
        <v>0.88459999999999994</v>
      </c>
    </row>
    <row r="72" spans="1:16" x14ac:dyDescent="0.25">
      <c r="A72" s="7" t="s">
        <v>90</v>
      </c>
      <c r="B72" s="3" t="s">
        <v>25</v>
      </c>
      <c r="C72" s="3"/>
      <c r="D72" s="18">
        <v>21</v>
      </c>
      <c r="E72" s="20">
        <v>0.80769999999999997</v>
      </c>
    </row>
    <row r="73" spans="1:16" x14ac:dyDescent="0.25">
      <c r="A73" s="7" t="s">
        <v>111</v>
      </c>
      <c r="B73" s="3" t="s">
        <v>26</v>
      </c>
      <c r="C73" s="3"/>
      <c r="D73" s="18">
        <v>19</v>
      </c>
      <c r="E73" s="20">
        <v>0.73080000000000001</v>
      </c>
    </row>
    <row r="74" spans="1:16" x14ac:dyDescent="0.25">
      <c r="A74" s="7" t="s">
        <v>112</v>
      </c>
      <c r="B74" s="3" t="s">
        <v>27</v>
      </c>
      <c r="C74" s="3"/>
      <c r="D74" s="18">
        <v>22</v>
      </c>
      <c r="E74" s="20">
        <v>0.84620000000000006</v>
      </c>
    </row>
    <row r="75" spans="1:16" x14ac:dyDescent="0.25">
      <c r="A75" s="7" t="s">
        <v>113</v>
      </c>
      <c r="B75" s="3" t="s">
        <v>28</v>
      </c>
      <c r="C75" s="3"/>
      <c r="D75" s="18">
        <v>13</v>
      </c>
      <c r="E75" s="20">
        <v>0.5</v>
      </c>
    </row>
    <row r="76" spans="1:16" x14ac:dyDescent="0.25">
      <c r="A76" s="7" t="s">
        <v>114</v>
      </c>
      <c r="B76" s="3" t="s">
        <v>9</v>
      </c>
      <c r="C76" s="3"/>
      <c r="D76" s="18">
        <v>8</v>
      </c>
      <c r="E76" s="53" t="s">
        <v>78</v>
      </c>
      <c r="F76" s="48" t="s">
        <v>109</v>
      </c>
    </row>
    <row r="77" spans="1:16" x14ac:dyDescent="0.25">
      <c r="B77" s="4"/>
      <c r="C77" s="4" t="s">
        <v>1</v>
      </c>
      <c r="D77" s="21">
        <v>26</v>
      </c>
      <c r="E77" s="7"/>
      <c r="F77" s="48" t="s">
        <v>110</v>
      </c>
    </row>
    <row r="78" spans="1:16" x14ac:dyDescent="0.25">
      <c r="B78" s="4"/>
      <c r="C78" s="4" t="s">
        <v>2</v>
      </c>
      <c r="D78" s="21">
        <v>1</v>
      </c>
      <c r="E78" s="7"/>
    </row>
    <row r="80" spans="1:16" x14ac:dyDescent="0.25">
      <c r="G80" s="6" t="s">
        <v>80</v>
      </c>
    </row>
    <row r="81" spans="2:7" x14ac:dyDescent="0.25">
      <c r="B81" s="62" t="s">
        <v>134</v>
      </c>
      <c r="C81" s="62"/>
      <c r="D81" s="43" t="s">
        <v>72</v>
      </c>
      <c r="E81" s="43" t="s">
        <v>98</v>
      </c>
      <c r="F81" s="12" t="s">
        <v>81</v>
      </c>
      <c r="G81" t="s">
        <v>137</v>
      </c>
    </row>
    <row r="82" spans="2:7" x14ac:dyDescent="0.25">
      <c r="D82" s="7" t="s">
        <v>78</v>
      </c>
      <c r="E82" s="7" t="s">
        <v>78</v>
      </c>
      <c r="F82" s="12" t="s">
        <v>81</v>
      </c>
      <c r="G82" t="s">
        <v>139</v>
      </c>
    </row>
    <row r="83" spans="2:7" x14ac:dyDescent="0.25">
      <c r="B83" s="7" t="s">
        <v>118</v>
      </c>
      <c r="D83" s="7">
        <v>0</v>
      </c>
      <c r="E83" s="7">
        <v>0</v>
      </c>
      <c r="G83" s="48" t="s">
        <v>138</v>
      </c>
    </row>
    <row r="84" spans="2:7" x14ac:dyDescent="0.25">
      <c r="B84" s="7" t="s">
        <v>119</v>
      </c>
      <c r="D84" s="7">
        <v>0</v>
      </c>
      <c r="E84" s="7">
        <v>0</v>
      </c>
    </row>
    <row r="85" spans="2:7" x14ac:dyDescent="0.25">
      <c r="B85" s="7" t="s">
        <v>120</v>
      </c>
      <c r="D85" s="7">
        <v>0</v>
      </c>
      <c r="E85" s="7">
        <v>0</v>
      </c>
    </row>
    <row r="86" spans="2:7" x14ac:dyDescent="0.25">
      <c r="B86" s="7" t="s">
        <v>121</v>
      </c>
      <c r="D86" s="7">
        <v>1</v>
      </c>
      <c r="E86" s="7">
        <v>3.8460000000000001</v>
      </c>
    </row>
    <row r="87" spans="2:7" x14ac:dyDescent="0.25">
      <c r="B87" s="7" t="s">
        <v>122</v>
      </c>
      <c r="D87" s="7">
        <v>0</v>
      </c>
      <c r="E87" s="7">
        <v>0</v>
      </c>
    </row>
    <row r="88" spans="2:7" x14ac:dyDescent="0.25">
      <c r="B88" s="7" t="s">
        <v>123</v>
      </c>
      <c r="D88" s="7">
        <v>2</v>
      </c>
      <c r="E88" s="7">
        <v>7.6920000000000002</v>
      </c>
    </row>
    <row r="89" spans="2:7" x14ac:dyDescent="0.25">
      <c r="B89" s="7" t="s">
        <v>124</v>
      </c>
      <c r="D89" s="7">
        <v>0</v>
      </c>
      <c r="E89" s="7">
        <v>0</v>
      </c>
    </row>
    <row r="90" spans="2:7" x14ac:dyDescent="0.25">
      <c r="B90" s="7" t="s">
        <v>125</v>
      </c>
      <c r="D90" s="7">
        <v>0</v>
      </c>
      <c r="E90" s="7">
        <v>0</v>
      </c>
    </row>
    <row r="91" spans="2:7" x14ac:dyDescent="0.25">
      <c r="B91" s="44" t="s">
        <v>126</v>
      </c>
      <c r="C91" s="45"/>
      <c r="D91" s="44">
        <v>9</v>
      </c>
      <c r="E91" s="44">
        <v>34.615000000000002</v>
      </c>
    </row>
    <row r="92" spans="2:7" x14ac:dyDescent="0.25">
      <c r="B92" s="44" t="s">
        <v>129</v>
      </c>
      <c r="C92" s="45"/>
      <c r="D92" s="44">
        <v>5</v>
      </c>
      <c r="E92" s="44">
        <v>19.23</v>
      </c>
    </row>
    <row r="93" spans="2:7" x14ac:dyDescent="0.25">
      <c r="B93" s="46" t="s">
        <v>127</v>
      </c>
      <c r="C93" s="47"/>
      <c r="D93" s="46">
        <v>1</v>
      </c>
      <c r="E93" s="46">
        <v>3.8460000000000001</v>
      </c>
    </row>
    <row r="94" spans="2:7" x14ac:dyDescent="0.25">
      <c r="B94" s="46" t="s">
        <v>128</v>
      </c>
      <c r="C94" s="47"/>
      <c r="D94" s="46">
        <v>1</v>
      </c>
      <c r="E94" s="46">
        <v>3.8460000000000001</v>
      </c>
    </row>
    <row r="95" spans="2:7" x14ac:dyDescent="0.25">
      <c r="B95" s="7" t="s">
        <v>130</v>
      </c>
      <c r="D95" s="7">
        <v>1</v>
      </c>
      <c r="E95" s="7">
        <v>3.8460000000000001</v>
      </c>
    </row>
    <row r="96" spans="2:7" x14ac:dyDescent="0.25">
      <c r="B96" s="46" t="s">
        <v>131</v>
      </c>
      <c r="C96" s="47"/>
      <c r="D96" s="46">
        <v>2</v>
      </c>
      <c r="E96" s="46">
        <v>7.6920000000000002</v>
      </c>
    </row>
    <row r="97" spans="2:5" x14ac:dyDescent="0.25">
      <c r="B97" s="7" t="s">
        <v>136</v>
      </c>
      <c r="D97" s="7">
        <v>1</v>
      </c>
      <c r="E97" s="7">
        <v>3.8460000000000001</v>
      </c>
    </row>
    <row r="98" spans="2:5" x14ac:dyDescent="0.25">
      <c r="B98" s="7" t="s">
        <v>132</v>
      </c>
      <c r="D98" s="7">
        <v>1</v>
      </c>
      <c r="E98" s="7">
        <v>3.8460000000000001</v>
      </c>
    </row>
    <row r="99" spans="2:5" x14ac:dyDescent="0.25">
      <c r="B99" s="7" t="s">
        <v>133</v>
      </c>
      <c r="D99" s="7">
        <v>1</v>
      </c>
      <c r="E99" s="7">
        <v>3.8460000000000001</v>
      </c>
    </row>
    <row r="100" spans="2:5" x14ac:dyDescent="0.25">
      <c r="B100" s="7" t="s">
        <v>135</v>
      </c>
      <c r="D100" s="7">
        <v>1</v>
      </c>
      <c r="E100" s="7">
        <v>3.8460000000000001</v>
      </c>
    </row>
    <row r="101" spans="2:5" x14ac:dyDescent="0.25">
      <c r="D101" s="11">
        <f>SUM(D82:D100)</f>
        <v>26</v>
      </c>
      <c r="E101" s="11">
        <f>SUM(E82:E100)</f>
        <v>99.997000000000043</v>
      </c>
    </row>
    <row r="103" spans="2:5" x14ac:dyDescent="0.25">
      <c r="B103" s="7" t="s">
        <v>140</v>
      </c>
    </row>
    <row r="104" spans="2:5" x14ac:dyDescent="0.25">
      <c r="B104" s="1" t="s">
        <v>10</v>
      </c>
      <c r="C104" s="1" t="s">
        <v>9</v>
      </c>
      <c r="D104" s="36" t="s">
        <v>78</v>
      </c>
    </row>
    <row r="105" spans="2:5" x14ac:dyDescent="0.25">
      <c r="B105" s="3" t="s">
        <v>29</v>
      </c>
      <c r="C105" s="3" t="s">
        <v>30</v>
      </c>
      <c r="D105" s="3"/>
    </row>
    <row r="106" spans="2:5" x14ac:dyDescent="0.25">
      <c r="B106" s="3" t="s">
        <v>15</v>
      </c>
      <c r="C106" s="3" t="s">
        <v>31</v>
      </c>
      <c r="D106" s="3"/>
    </row>
    <row r="107" spans="2:5" x14ac:dyDescent="0.25">
      <c r="B107" s="3" t="s">
        <v>16</v>
      </c>
      <c r="C107" s="3" t="s">
        <v>32</v>
      </c>
      <c r="D107" s="3"/>
    </row>
    <row r="108" spans="2:5" x14ac:dyDescent="0.25">
      <c r="B108" s="3" t="s">
        <v>17</v>
      </c>
      <c r="C108" s="3" t="s">
        <v>33</v>
      </c>
      <c r="D108" s="3"/>
    </row>
    <row r="109" spans="2:5" x14ac:dyDescent="0.25">
      <c r="B109" s="3" t="s">
        <v>18</v>
      </c>
      <c r="C109" s="3" t="s">
        <v>34</v>
      </c>
      <c r="D109" s="3"/>
    </row>
    <row r="110" spans="2:5" x14ac:dyDescent="0.25">
      <c r="B110" s="3" t="s">
        <v>19</v>
      </c>
      <c r="C110" s="3" t="s">
        <v>35</v>
      </c>
      <c r="D110" s="3"/>
    </row>
    <row r="111" spans="2:5" x14ac:dyDescent="0.25">
      <c r="B111" s="3" t="s">
        <v>20</v>
      </c>
      <c r="C111" s="3" t="s">
        <v>36</v>
      </c>
      <c r="D111" s="3"/>
    </row>
    <row r="112" spans="2:5" x14ac:dyDescent="0.25">
      <c r="B112" s="3" t="s">
        <v>37</v>
      </c>
      <c r="C112" s="3" t="s">
        <v>38</v>
      </c>
      <c r="D112" s="3"/>
    </row>
    <row r="114" spans="1:16" x14ac:dyDescent="0.25">
      <c r="A114" s="14" t="s">
        <v>141</v>
      </c>
      <c r="B114" s="14"/>
      <c r="C114" s="14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16" x14ac:dyDescent="0.25">
      <c r="A115" s="48" t="s">
        <v>96</v>
      </c>
      <c r="B115" s="40" t="s">
        <v>142</v>
      </c>
    </row>
    <row r="116" spans="1:16" x14ac:dyDescent="0.25">
      <c r="B116" s="40"/>
    </row>
    <row r="117" spans="1:16" x14ac:dyDescent="0.25">
      <c r="B117" s="50" t="s">
        <v>80</v>
      </c>
    </row>
    <row r="118" spans="1:16" x14ac:dyDescent="0.25">
      <c r="A118" s="12" t="s">
        <v>81</v>
      </c>
      <c r="B118" s="49" t="s">
        <v>143</v>
      </c>
    </row>
    <row r="120" spans="1:16" x14ac:dyDescent="0.25">
      <c r="B120" s="1" t="s">
        <v>10</v>
      </c>
      <c r="C120" s="1" t="s">
        <v>0</v>
      </c>
      <c r="D120" s="36" t="s">
        <v>78</v>
      </c>
    </row>
    <row r="121" spans="1:16" x14ac:dyDescent="0.25">
      <c r="B121" s="3" t="s">
        <v>29</v>
      </c>
      <c r="C121" s="3" t="s">
        <v>39</v>
      </c>
      <c r="D121" s="3"/>
    </row>
    <row r="122" spans="1:16" x14ac:dyDescent="0.25">
      <c r="B122" s="3" t="s">
        <v>40</v>
      </c>
      <c r="C122" s="3" t="s">
        <v>41</v>
      </c>
      <c r="D122" s="3"/>
    </row>
    <row r="123" spans="1:16" x14ac:dyDescent="0.25">
      <c r="B123" s="3" t="s">
        <v>16</v>
      </c>
      <c r="C123" s="3" t="s">
        <v>42</v>
      </c>
      <c r="D123" s="3"/>
    </row>
    <row r="124" spans="1:16" x14ac:dyDescent="0.25">
      <c r="B124" s="3" t="s">
        <v>17</v>
      </c>
      <c r="C124" s="3" t="s">
        <v>43</v>
      </c>
      <c r="D124" s="3"/>
    </row>
    <row r="125" spans="1:16" x14ac:dyDescent="0.25">
      <c r="B125" s="3" t="s">
        <v>18</v>
      </c>
      <c r="C125" s="3" t="s">
        <v>44</v>
      </c>
      <c r="D125" s="3"/>
    </row>
    <row r="126" spans="1:16" x14ac:dyDescent="0.25">
      <c r="B126" s="3" t="s">
        <v>45</v>
      </c>
      <c r="C126" s="3" t="s">
        <v>46</v>
      </c>
      <c r="D126" s="3"/>
    </row>
    <row r="128" spans="1:16" x14ac:dyDescent="0.25">
      <c r="A128" s="14" t="s">
        <v>144</v>
      </c>
      <c r="B128" s="14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</row>
    <row r="130" spans="1:3" x14ac:dyDescent="0.25">
      <c r="B130" t="s">
        <v>172</v>
      </c>
    </row>
    <row r="131" spans="1:3" x14ac:dyDescent="0.25">
      <c r="C131" s="9" t="s">
        <v>72</v>
      </c>
    </row>
    <row r="132" spans="1:3" x14ac:dyDescent="0.25">
      <c r="A132" s="7">
        <v>1</v>
      </c>
      <c r="B132" s="56" t="s">
        <v>49</v>
      </c>
      <c r="C132" s="7">
        <v>10</v>
      </c>
    </row>
    <row r="133" spans="1:3" x14ac:dyDescent="0.25">
      <c r="A133" s="7">
        <v>2</v>
      </c>
      <c r="B133" s="56" t="s">
        <v>173</v>
      </c>
      <c r="C133" s="7">
        <v>9</v>
      </c>
    </row>
    <row r="134" spans="1:3" x14ac:dyDescent="0.25">
      <c r="A134" s="7">
        <v>3</v>
      </c>
      <c r="B134" s="56" t="s">
        <v>47</v>
      </c>
      <c r="C134" s="8">
        <v>8</v>
      </c>
    </row>
    <row r="135" spans="1:3" ht="30" x14ac:dyDescent="0.25">
      <c r="A135" s="7">
        <v>3</v>
      </c>
      <c r="B135" s="56" t="s">
        <v>51</v>
      </c>
      <c r="C135" s="8">
        <v>8</v>
      </c>
    </row>
    <row r="136" spans="1:3" ht="30" x14ac:dyDescent="0.25">
      <c r="A136" s="7">
        <v>4</v>
      </c>
      <c r="B136" s="56" t="s">
        <v>48</v>
      </c>
      <c r="C136" s="8">
        <v>7</v>
      </c>
    </row>
    <row r="137" spans="1:3" ht="30" x14ac:dyDescent="0.25">
      <c r="A137" s="7">
        <v>4</v>
      </c>
      <c r="B137" s="56" t="s">
        <v>52</v>
      </c>
      <c r="C137" s="8">
        <v>7</v>
      </c>
    </row>
    <row r="138" spans="1:3" x14ac:dyDescent="0.25">
      <c r="A138" s="7">
        <v>4</v>
      </c>
      <c r="B138" s="56" t="s">
        <v>57</v>
      </c>
      <c r="C138" s="8">
        <v>7</v>
      </c>
    </row>
    <row r="139" spans="1:3" ht="30" x14ac:dyDescent="0.25">
      <c r="A139" s="7">
        <v>5</v>
      </c>
      <c r="B139" s="56" t="s">
        <v>55</v>
      </c>
      <c r="C139" s="8">
        <v>6</v>
      </c>
    </row>
    <row r="140" spans="1:3" x14ac:dyDescent="0.25">
      <c r="A140" s="7"/>
      <c r="B140" s="56"/>
      <c r="C140" s="8"/>
    </row>
    <row r="141" spans="1:3" x14ac:dyDescent="0.25">
      <c r="A141" s="7"/>
      <c r="B141" s="56" t="s">
        <v>174</v>
      </c>
      <c r="C141" s="8"/>
    </row>
    <row r="142" spans="1:3" ht="14.65" customHeight="1" x14ac:dyDescent="0.25">
      <c r="A142" s="7">
        <v>6</v>
      </c>
      <c r="B142" s="56" t="s">
        <v>53</v>
      </c>
      <c r="C142" s="8">
        <v>5</v>
      </c>
    </row>
    <row r="143" spans="1:3" x14ac:dyDescent="0.25">
      <c r="A143" s="7">
        <v>7</v>
      </c>
      <c r="B143" s="56" t="s">
        <v>50</v>
      </c>
      <c r="C143" s="8">
        <v>4</v>
      </c>
    </row>
    <row r="144" spans="1:3" ht="30" x14ac:dyDescent="0.25">
      <c r="A144" s="7">
        <v>8</v>
      </c>
      <c r="B144" s="56" t="s">
        <v>56</v>
      </c>
      <c r="C144" s="7">
        <v>3</v>
      </c>
    </row>
    <row r="146" spans="1:6" x14ac:dyDescent="0.25">
      <c r="B146" s="58" t="s">
        <v>85</v>
      </c>
    </row>
    <row r="147" spans="1:6" x14ac:dyDescent="0.25">
      <c r="B147" s="22" t="s">
        <v>10</v>
      </c>
      <c r="C147" s="1" t="s">
        <v>58</v>
      </c>
    </row>
    <row r="148" spans="1:6" x14ac:dyDescent="0.25">
      <c r="B148" s="17" t="s">
        <v>16</v>
      </c>
      <c r="C148" s="3" t="s">
        <v>59</v>
      </c>
    </row>
    <row r="152" spans="1:6" x14ac:dyDescent="0.25">
      <c r="B152" s="71" t="s">
        <v>117</v>
      </c>
      <c r="C152" s="71"/>
    </row>
    <row r="153" spans="1:6" x14ac:dyDescent="0.25">
      <c r="A153" s="51" t="s">
        <v>149</v>
      </c>
      <c r="B153" s="52" t="s">
        <v>150</v>
      </c>
      <c r="C153" s="52"/>
      <c r="D153" s="52" t="s">
        <v>72</v>
      </c>
      <c r="E153" s="69" t="s">
        <v>0</v>
      </c>
      <c r="F153" s="70"/>
    </row>
    <row r="154" spans="1:6" x14ac:dyDescent="0.25">
      <c r="A154" s="7" t="s">
        <v>87</v>
      </c>
      <c r="B154" s="3" t="s">
        <v>47</v>
      </c>
      <c r="C154" s="3"/>
      <c r="D154" s="18">
        <v>8</v>
      </c>
      <c r="E154" s="20">
        <v>0.3478</v>
      </c>
    </row>
    <row r="155" spans="1:6" x14ac:dyDescent="0.25">
      <c r="A155" s="7" t="s">
        <v>88</v>
      </c>
      <c r="B155" s="29" t="s">
        <v>48</v>
      </c>
      <c r="C155" s="3"/>
      <c r="D155" s="18">
        <v>7</v>
      </c>
      <c r="E155" s="20">
        <v>0.30430000000000001</v>
      </c>
    </row>
    <row r="156" spans="1:6" x14ac:dyDescent="0.25">
      <c r="A156" s="7" t="s">
        <v>89</v>
      </c>
      <c r="B156" s="3" t="s">
        <v>49</v>
      </c>
      <c r="C156" s="3"/>
      <c r="D156" s="18">
        <v>10</v>
      </c>
      <c r="E156" s="20">
        <v>0.43480000000000002</v>
      </c>
    </row>
    <row r="157" spans="1:6" x14ac:dyDescent="0.25">
      <c r="A157" s="7" t="s">
        <v>90</v>
      </c>
      <c r="B157" s="29" t="s">
        <v>50</v>
      </c>
      <c r="C157" s="3"/>
      <c r="D157" s="18">
        <v>4</v>
      </c>
      <c r="E157" s="20">
        <v>0.1739</v>
      </c>
    </row>
    <row r="158" spans="1:6" x14ac:dyDescent="0.25">
      <c r="A158" s="7" t="s">
        <v>111</v>
      </c>
      <c r="B158" s="29" t="s">
        <v>51</v>
      </c>
      <c r="C158" s="3"/>
      <c r="D158" s="18">
        <v>8</v>
      </c>
      <c r="E158" s="20">
        <v>0.3478</v>
      </c>
    </row>
    <row r="159" spans="1:6" x14ac:dyDescent="0.25">
      <c r="A159" s="7" t="s">
        <v>112</v>
      </c>
      <c r="B159" s="29" t="s">
        <v>52</v>
      </c>
      <c r="C159" s="3"/>
      <c r="D159" s="18">
        <v>7</v>
      </c>
      <c r="E159" s="20">
        <v>0.30430000000000001</v>
      </c>
    </row>
    <row r="160" spans="1:6" x14ac:dyDescent="0.25">
      <c r="A160" s="7" t="s">
        <v>113</v>
      </c>
      <c r="B160" s="29" t="s">
        <v>53</v>
      </c>
      <c r="C160" s="3"/>
      <c r="D160" s="18">
        <v>5</v>
      </c>
      <c r="E160" s="20">
        <v>0.21740000000000001</v>
      </c>
    </row>
    <row r="161" spans="1:6" x14ac:dyDescent="0.25">
      <c r="A161" s="7" t="s">
        <v>114</v>
      </c>
      <c r="B161" s="3" t="s">
        <v>54</v>
      </c>
      <c r="C161" s="3"/>
      <c r="D161" s="18">
        <v>9</v>
      </c>
      <c r="E161" s="20">
        <v>0.39129999999999998</v>
      </c>
    </row>
    <row r="162" spans="1:6" x14ac:dyDescent="0.25">
      <c r="A162" s="7" t="s">
        <v>145</v>
      </c>
      <c r="B162" s="29" t="s">
        <v>55</v>
      </c>
      <c r="C162" s="3"/>
      <c r="D162" s="18">
        <v>6</v>
      </c>
      <c r="E162" s="20">
        <v>0.26090000000000002</v>
      </c>
    </row>
    <row r="163" spans="1:6" x14ac:dyDescent="0.25">
      <c r="A163" s="7" t="s">
        <v>146</v>
      </c>
      <c r="B163" s="29" t="s">
        <v>56</v>
      </c>
      <c r="C163" s="3"/>
      <c r="D163" s="18">
        <v>3</v>
      </c>
      <c r="E163" s="20">
        <v>0.13039999999999999</v>
      </c>
    </row>
    <row r="164" spans="1:6" x14ac:dyDescent="0.25">
      <c r="A164" s="7" t="s">
        <v>147</v>
      </c>
      <c r="B164" s="29" t="s">
        <v>57</v>
      </c>
      <c r="C164" s="3"/>
      <c r="D164" s="18">
        <v>7</v>
      </c>
      <c r="E164" s="20">
        <v>0.30430000000000001</v>
      </c>
      <c r="F164" s="55"/>
    </row>
    <row r="165" spans="1:6" x14ac:dyDescent="0.25">
      <c r="A165" s="7" t="s">
        <v>148</v>
      </c>
      <c r="B165" s="3" t="s">
        <v>58</v>
      </c>
      <c r="C165" s="3"/>
      <c r="D165" s="18">
        <v>1</v>
      </c>
      <c r="E165" s="20">
        <v>4.3499999999999997E-2</v>
      </c>
    </row>
    <row r="166" spans="1:6" x14ac:dyDescent="0.25">
      <c r="B166" s="4"/>
      <c r="C166" s="57" t="s">
        <v>1</v>
      </c>
      <c r="D166" s="4">
        <v>23</v>
      </c>
    </row>
    <row r="167" spans="1:6" x14ac:dyDescent="0.25">
      <c r="B167" s="4"/>
      <c r="C167" s="57" t="s">
        <v>2</v>
      </c>
      <c r="D167" s="4">
        <v>4</v>
      </c>
    </row>
    <row r="169" spans="1:6" x14ac:dyDescent="0.25">
      <c r="B169" s="62" t="s">
        <v>134</v>
      </c>
      <c r="C169" s="62"/>
      <c r="D169" s="43" t="s">
        <v>72</v>
      </c>
      <c r="E169" s="43" t="s">
        <v>98</v>
      </c>
    </row>
    <row r="170" spans="1:6" x14ac:dyDescent="0.25">
      <c r="D170" s="7" t="s">
        <v>78</v>
      </c>
      <c r="E170" s="7" t="s">
        <v>78</v>
      </c>
    </row>
    <row r="171" spans="1:6" x14ac:dyDescent="0.25">
      <c r="B171" s="7" t="s">
        <v>118</v>
      </c>
      <c r="D171" s="7">
        <v>0</v>
      </c>
      <c r="E171" s="7">
        <v>0</v>
      </c>
    </row>
    <row r="172" spans="1:6" x14ac:dyDescent="0.25">
      <c r="B172" s="7" t="s">
        <v>119</v>
      </c>
      <c r="D172" s="7">
        <v>0</v>
      </c>
      <c r="E172" s="7">
        <v>0</v>
      </c>
    </row>
    <row r="173" spans="1:6" x14ac:dyDescent="0.25">
      <c r="B173" s="7" t="s">
        <v>120</v>
      </c>
      <c r="D173" s="7">
        <v>1</v>
      </c>
      <c r="E173" s="7">
        <v>4.3479999999999999</v>
      </c>
    </row>
    <row r="174" spans="1:6" x14ac:dyDescent="0.25">
      <c r="B174" s="7" t="s">
        <v>121</v>
      </c>
      <c r="D174" s="7">
        <v>0</v>
      </c>
      <c r="E174" s="7">
        <v>0</v>
      </c>
    </row>
    <row r="175" spans="1:6" x14ac:dyDescent="0.25">
      <c r="B175" s="7" t="s">
        <v>122</v>
      </c>
      <c r="D175" s="7">
        <v>1</v>
      </c>
      <c r="E175" s="7">
        <v>4.3479999999999999</v>
      </c>
    </row>
    <row r="176" spans="1:6" x14ac:dyDescent="0.25">
      <c r="B176" s="7" t="s">
        <v>123</v>
      </c>
      <c r="D176" s="7">
        <v>0</v>
      </c>
      <c r="E176" s="7">
        <v>0</v>
      </c>
    </row>
    <row r="177" spans="2:5" x14ac:dyDescent="0.25">
      <c r="B177" s="7" t="s">
        <v>124</v>
      </c>
      <c r="D177" s="7">
        <v>0</v>
      </c>
      <c r="E177" s="7">
        <v>0</v>
      </c>
    </row>
    <row r="178" spans="2:5" x14ac:dyDescent="0.25">
      <c r="B178" s="7" t="s">
        <v>125</v>
      </c>
      <c r="D178" s="7">
        <v>2</v>
      </c>
      <c r="E178" s="7">
        <v>8.6959999999999997</v>
      </c>
    </row>
    <row r="179" spans="2:5" x14ac:dyDescent="0.25">
      <c r="B179" s="7" t="s">
        <v>168</v>
      </c>
      <c r="D179" s="7">
        <v>0</v>
      </c>
      <c r="E179" s="7">
        <v>0</v>
      </c>
    </row>
    <row r="180" spans="2:5" x14ac:dyDescent="0.25">
      <c r="B180" s="7" t="s">
        <v>169</v>
      </c>
      <c r="D180" s="7">
        <v>0</v>
      </c>
      <c r="E180" s="7">
        <v>0</v>
      </c>
    </row>
    <row r="181" spans="2:5" x14ac:dyDescent="0.25">
      <c r="B181" s="7" t="s">
        <v>170</v>
      </c>
      <c r="D181" s="7">
        <v>1</v>
      </c>
      <c r="E181" s="7">
        <v>4.3479999999999999</v>
      </c>
    </row>
    <row r="182" spans="2:5" x14ac:dyDescent="0.25">
      <c r="B182" s="7" t="s">
        <v>171</v>
      </c>
      <c r="D182" s="7">
        <v>0</v>
      </c>
      <c r="E182" s="7">
        <v>0</v>
      </c>
    </row>
    <row r="183" spans="2:5" x14ac:dyDescent="0.25">
      <c r="B183" s="7" t="s">
        <v>151</v>
      </c>
      <c r="D183" s="7">
        <v>1</v>
      </c>
      <c r="E183" s="7">
        <v>4.3479999999999999</v>
      </c>
    </row>
    <row r="184" spans="2:5" x14ac:dyDescent="0.25">
      <c r="B184" s="7" t="s">
        <v>152</v>
      </c>
      <c r="D184" s="7">
        <v>1</v>
      </c>
      <c r="E184" s="7">
        <v>4.3479999999999999</v>
      </c>
    </row>
    <row r="185" spans="2:5" x14ac:dyDescent="0.25">
      <c r="B185" s="7" t="s">
        <v>153</v>
      </c>
      <c r="D185" s="7">
        <v>1</v>
      </c>
      <c r="E185" s="7">
        <v>4.3479999999999999</v>
      </c>
    </row>
    <row r="186" spans="2:5" x14ac:dyDescent="0.25">
      <c r="B186" s="7" t="s">
        <v>154</v>
      </c>
      <c r="D186" s="7">
        <v>1</v>
      </c>
      <c r="E186" s="7">
        <v>4.3479999999999999</v>
      </c>
    </row>
    <row r="187" spans="2:5" x14ac:dyDescent="0.25">
      <c r="B187" s="7" t="s">
        <v>155</v>
      </c>
      <c r="D187" s="7">
        <v>1</v>
      </c>
      <c r="E187" s="7">
        <v>4.3479999999999999</v>
      </c>
    </row>
    <row r="188" spans="2:5" x14ac:dyDescent="0.25">
      <c r="B188" s="7" t="s">
        <v>156</v>
      </c>
      <c r="D188" s="7">
        <v>1</v>
      </c>
      <c r="E188" s="7">
        <v>4.3479999999999999</v>
      </c>
    </row>
    <row r="189" spans="2:5" x14ac:dyDescent="0.25">
      <c r="B189" s="7" t="s">
        <v>157</v>
      </c>
      <c r="D189" s="7">
        <v>1</v>
      </c>
      <c r="E189" s="7">
        <v>4.3479999999999999</v>
      </c>
    </row>
    <row r="190" spans="2:5" x14ac:dyDescent="0.25">
      <c r="B190" s="7" t="s">
        <v>158</v>
      </c>
      <c r="D190" s="7">
        <v>1</v>
      </c>
      <c r="E190" s="7">
        <v>4.3479999999999999</v>
      </c>
    </row>
    <row r="191" spans="2:5" x14ac:dyDescent="0.25">
      <c r="B191" s="7" t="s">
        <v>159</v>
      </c>
      <c r="D191" s="7">
        <v>1</v>
      </c>
      <c r="E191" s="7">
        <v>4.3479999999999999</v>
      </c>
    </row>
    <row r="192" spans="2:5" x14ac:dyDescent="0.25">
      <c r="B192" s="7" t="s">
        <v>136</v>
      </c>
      <c r="D192" s="7">
        <v>1</v>
      </c>
      <c r="E192" s="7">
        <v>4.3479999999999999</v>
      </c>
    </row>
    <row r="193" spans="1:15" x14ac:dyDescent="0.25">
      <c r="B193" s="7" t="s">
        <v>160</v>
      </c>
      <c r="D193" s="7">
        <v>1</v>
      </c>
      <c r="E193" s="7">
        <v>4.3479999999999999</v>
      </c>
    </row>
    <row r="194" spans="1:15" x14ac:dyDescent="0.25">
      <c r="B194" s="7" t="s">
        <v>161</v>
      </c>
      <c r="D194" s="7">
        <v>1</v>
      </c>
      <c r="E194" s="7">
        <v>4.3479999999999999</v>
      </c>
    </row>
    <row r="195" spans="1:15" x14ac:dyDescent="0.25">
      <c r="B195" s="7" t="s">
        <v>162</v>
      </c>
      <c r="D195" s="7">
        <v>1</v>
      </c>
      <c r="E195" s="7">
        <v>4.3479999999999999</v>
      </c>
    </row>
    <row r="196" spans="1:15" x14ac:dyDescent="0.25">
      <c r="B196" s="7" t="s">
        <v>163</v>
      </c>
      <c r="D196" s="7">
        <v>1</v>
      </c>
      <c r="E196" s="7">
        <v>4.3479999999999999</v>
      </c>
    </row>
    <row r="197" spans="1:15" x14ac:dyDescent="0.25">
      <c r="B197" s="7" t="s">
        <v>164</v>
      </c>
      <c r="D197" s="7">
        <v>1</v>
      </c>
      <c r="E197" s="7">
        <v>4.3479999999999999</v>
      </c>
    </row>
    <row r="198" spans="1:15" x14ac:dyDescent="0.25">
      <c r="B198" s="7" t="s">
        <v>165</v>
      </c>
      <c r="D198" s="7">
        <v>1</v>
      </c>
      <c r="E198" s="7">
        <v>4.3479999999999999</v>
      </c>
    </row>
    <row r="199" spans="1:15" x14ac:dyDescent="0.25">
      <c r="B199" s="7" t="s">
        <v>166</v>
      </c>
      <c r="D199" s="7">
        <v>1</v>
      </c>
      <c r="E199" s="7">
        <v>4.3479999999999999</v>
      </c>
    </row>
    <row r="200" spans="1:15" x14ac:dyDescent="0.25">
      <c r="B200" s="7" t="s">
        <v>167</v>
      </c>
      <c r="D200" s="7">
        <v>1</v>
      </c>
      <c r="E200" s="7">
        <v>4.3479999999999999</v>
      </c>
    </row>
    <row r="201" spans="1:15" x14ac:dyDescent="0.25">
      <c r="C201" s="54" t="s">
        <v>79</v>
      </c>
      <c r="D201" s="9">
        <f>SUM(D171:D200)</f>
        <v>23</v>
      </c>
      <c r="E201" s="9">
        <f>SUM(E171:E200)</f>
        <v>100.00399999999999</v>
      </c>
    </row>
    <row r="205" spans="1:15" x14ac:dyDescent="0.25">
      <c r="A205" s="14" t="s">
        <v>177</v>
      </c>
      <c r="B205" s="14"/>
      <c r="C205" s="14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</row>
    <row r="206" spans="1:15" x14ac:dyDescent="0.25">
      <c r="A206" t="s">
        <v>96</v>
      </c>
      <c r="B206" t="s">
        <v>178</v>
      </c>
    </row>
    <row r="208" spans="1:15" x14ac:dyDescent="0.25">
      <c r="A208" s="64" t="s">
        <v>0</v>
      </c>
      <c r="B208" s="64"/>
      <c r="C208" s="36" t="s">
        <v>78</v>
      </c>
    </row>
    <row r="209" spans="1:3" x14ac:dyDescent="0.25">
      <c r="A209" s="3" t="s">
        <v>60</v>
      </c>
      <c r="C209" s="3"/>
    </row>
    <row r="210" spans="1:3" x14ac:dyDescent="0.25">
      <c r="A210" s="3" t="s">
        <v>61</v>
      </c>
      <c r="C210" s="3"/>
    </row>
    <row r="211" spans="1:3" x14ac:dyDescent="0.25">
      <c r="A211" s="3" t="s">
        <v>62</v>
      </c>
      <c r="C211" s="3"/>
    </row>
    <row r="212" spans="1:3" x14ac:dyDescent="0.25">
      <c r="A212" s="3" t="s">
        <v>63</v>
      </c>
      <c r="C212" s="3"/>
    </row>
    <row r="213" spans="1:3" x14ac:dyDescent="0.25">
      <c r="A213" s="3" t="s">
        <v>64</v>
      </c>
      <c r="C213" s="3"/>
    </row>
  </sheetData>
  <mergeCells count="9">
    <mergeCell ref="B169:C169"/>
    <mergeCell ref="B13:C13"/>
    <mergeCell ref="A208:B208"/>
    <mergeCell ref="B25:C25"/>
    <mergeCell ref="C14:D14"/>
    <mergeCell ref="B67:E67"/>
    <mergeCell ref="B81:C81"/>
    <mergeCell ref="E153:F153"/>
    <mergeCell ref="B152:C152"/>
  </mergeCells>
  <pageMargins left="0.7" right="0.7" top="0.75" bottom="0.75" header="0.3" footer="0.3"/>
  <pageSetup orientation="landscape" r:id="rId1"/>
  <ignoredErrors>
    <ignoredError sqref="B3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Analysis and Raw Data</vt:lpstr>
      <vt:lpstr>'Analysis and Raw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Wendy Burroughs</cp:lastModifiedBy>
  <cp:lastPrinted>2025-07-21T00:30:02Z</cp:lastPrinted>
  <dcterms:created xsi:type="dcterms:W3CDTF">2025-07-14T20:46:46Z</dcterms:created>
  <dcterms:modified xsi:type="dcterms:W3CDTF">2025-07-21T00:30:06Z</dcterms:modified>
</cp:coreProperties>
</file>